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9" i="1"/>
  <c r="D24"/>
  <c r="D18"/>
  <c r="F18"/>
  <c r="F24" s="1"/>
  <c r="F29" s="1"/>
  <c r="E18"/>
  <c r="E24" s="1"/>
  <c r="E29" s="1"/>
</calcChain>
</file>

<file path=xl/sharedStrings.xml><?xml version="1.0" encoding="utf-8"?>
<sst xmlns="http://schemas.openxmlformats.org/spreadsheetml/2006/main" count="86" uniqueCount="55">
  <si>
    <t>Наименование показателей финансово-хозяйственной деятельности</t>
  </si>
  <si>
    <t>1.</t>
  </si>
  <si>
    <t>Доходы всего, в том числе по видам регулируемых услуг:</t>
  </si>
  <si>
    <t>тыс.руб.</t>
  </si>
  <si>
    <t>1.1.</t>
  </si>
  <si>
    <t>Обеспечение взлет-посадки</t>
  </si>
  <si>
    <t>1.2.</t>
  </si>
  <si>
    <t>Обеспечение авиационной безопасности</t>
  </si>
  <si>
    <t>1.3.</t>
  </si>
  <si>
    <t>Пользование аэровокзалом</t>
  </si>
  <si>
    <t>1.4.</t>
  </si>
  <si>
    <t>Обслуживание пассажиров</t>
  </si>
  <si>
    <t>1.5.</t>
  </si>
  <si>
    <t>Обеспечение заправки ВС</t>
  </si>
  <si>
    <t>1.6.</t>
  </si>
  <si>
    <t>Хранение авиаГСМ</t>
  </si>
  <si>
    <t>2.</t>
  </si>
  <si>
    <t>Расходы всего, в том числе по видам регулируемых услуг:</t>
  </si>
  <si>
    <t>2.1.</t>
  </si>
  <si>
    <t>2.2.</t>
  </si>
  <si>
    <t>2.3.</t>
  </si>
  <si>
    <t>2.4.</t>
  </si>
  <si>
    <t>2.5.</t>
  </si>
  <si>
    <t>2.6.</t>
  </si>
  <si>
    <t>3.</t>
  </si>
  <si>
    <t>Прибыль (убыток) от продаж</t>
  </si>
  <si>
    <t>4.</t>
  </si>
  <si>
    <t>Доходы от участия в других организациях</t>
  </si>
  <si>
    <t>5.</t>
  </si>
  <si>
    <t>Проценты к получению</t>
  </si>
  <si>
    <t>6.</t>
  </si>
  <si>
    <t>Проценты к уплате</t>
  </si>
  <si>
    <t>7.</t>
  </si>
  <si>
    <t>Прочие доходы</t>
  </si>
  <si>
    <t>8.</t>
  </si>
  <si>
    <t>Прочие расходы</t>
  </si>
  <si>
    <t>9.</t>
  </si>
  <si>
    <t>Прибыль (убыток) до налогообложения</t>
  </si>
  <si>
    <t>10.</t>
  </si>
  <si>
    <t>Текущий налог на прибыль</t>
  </si>
  <si>
    <t>11.</t>
  </si>
  <si>
    <t>Изменение отложенных налоговых обязательств</t>
  </si>
  <si>
    <t>12.</t>
  </si>
  <si>
    <t>Изменение отложенных налоговых активов</t>
  </si>
  <si>
    <t>13.</t>
  </si>
  <si>
    <t>Прочее</t>
  </si>
  <si>
    <t>14.</t>
  </si>
  <si>
    <t>Чистая прибыль (убыток)</t>
  </si>
  <si>
    <t>I. Доходы и расходы</t>
  </si>
  <si>
    <t>Единица измерения</t>
  </si>
  <si>
    <t>№ п/п</t>
  </si>
  <si>
    <t>Информация об основных показателях финансово-хозяйственной деятельности АО "Аэропорт Белоярский"</t>
  </si>
  <si>
    <t>2020 факт</t>
  </si>
  <si>
    <t>2021 (план)</t>
  </si>
  <si>
    <t>2022 (прогноз)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</si>
</sst>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/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D3" sqref="D3:E3"/>
    </sheetView>
  </sheetViews>
  <sheetFormatPr defaultRowHeight="15"/>
  <cols>
    <col min="1" max="1" width="6.7109375" customWidth="1"/>
    <col min="2" max="2" width="54.7109375" customWidth="1"/>
    <col min="3" max="3" width="12.7109375" customWidth="1"/>
    <col min="4" max="6" width="16.7109375" customWidth="1"/>
  </cols>
  <sheetData>
    <row r="1" spans="1:10">
      <c r="A1" s="18" t="s">
        <v>51</v>
      </c>
      <c r="B1" s="18"/>
      <c r="C1" s="18"/>
      <c r="D1" s="18"/>
      <c r="E1" s="18"/>
      <c r="F1" s="18"/>
    </row>
    <row r="2" spans="1:10" ht="15.75" thickBot="1">
      <c r="A2" s="18" t="s">
        <v>48</v>
      </c>
      <c r="B2" s="18"/>
      <c r="C2" s="18"/>
      <c r="D2" s="18"/>
      <c r="E2" s="18"/>
      <c r="F2" s="18"/>
    </row>
    <row r="3" spans="1:10" ht="32.1" customHeight="1">
      <c r="A3" s="2" t="s">
        <v>50</v>
      </c>
      <c r="B3" s="5" t="s">
        <v>0</v>
      </c>
      <c r="C3" s="2" t="s">
        <v>49</v>
      </c>
      <c r="D3" s="12" t="s">
        <v>52</v>
      </c>
      <c r="E3" s="19" t="s">
        <v>53</v>
      </c>
      <c r="F3" s="12" t="s">
        <v>54</v>
      </c>
    </row>
    <row r="4" spans="1:10" ht="15.95" customHeight="1">
      <c r="A4" s="3" t="s">
        <v>1</v>
      </c>
      <c r="B4" s="6" t="s">
        <v>2</v>
      </c>
      <c r="C4" s="8" t="s">
        <v>3</v>
      </c>
      <c r="D4" s="8">
        <v>153932</v>
      </c>
      <c r="E4" s="10">
        <v>189240</v>
      </c>
      <c r="F4" s="15">
        <v>198180</v>
      </c>
    </row>
    <row r="5" spans="1:10" ht="15.75" customHeight="1">
      <c r="A5" s="3" t="s">
        <v>4</v>
      </c>
      <c r="B5" s="6" t="s">
        <v>5</v>
      </c>
      <c r="C5" s="8" t="s">
        <v>3</v>
      </c>
      <c r="D5" s="8">
        <v>44620</v>
      </c>
      <c r="E5" s="10">
        <v>55352</v>
      </c>
      <c r="F5" s="15">
        <v>57566</v>
      </c>
      <c r="H5" s="13"/>
      <c r="I5" s="14"/>
      <c r="J5" s="14"/>
    </row>
    <row r="6" spans="1:10" ht="15.95" customHeight="1">
      <c r="A6" s="3" t="s">
        <v>6</v>
      </c>
      <c r="B6" s="6" t="s">
        <v>7</v>
      </c>
      <c r="C6" s="8" t="s">
        <v>3</v>
      </c>
      <c r="D6" s="8">
        <v>16880</v>
      </c>
      <c r="E6" s="10">
        <v>20940</v>
      </c>
      <c r="F6" s="15">
        <v>21778</v>
      </c>
      <c r="H6" s="13"/>
      <c r="I6" s="14"/>
      <c r="J6" s="14"/>
    </row>
    <row r="7" spans="1:10">
      <c r="A7" s="3" t="s">
        <v>8</v>
      </c>
      <c r="B7" s="7" t="s">
        <v>9</v>
      </c>
      <c r="C7" s="8" t="s">
        <v>3</v>
      </c>
      <c r="D7" s="8">
        <v>5130</v>
      </c>
      <c r="E7" s="10">
        <v>6270</v>
      </c>
      <c r="F7" s="15">
        <v>6521</v>
      </c>
      <c r="H7" s="13"/>
      <c r="I7" s="14"/>
      <c r="J7" s="14"/>
    </row>
    <row r="8" spans="1:10" ht="15.95" customHeight="1">
      <c r="A8" s="3" t="s">
        <v>10</v>
      </c>
      <c r="B8" s="6" t="s">
        <v>11</v>
      </c>
      <c r="C8" s="8" t="s">
        <v>3</v>
      </c>
      <c r="D8" s="8">
        <v>7069</v>
      </c>
      <c r="E8" s="10">
        <v>7946</v>
      </c>
      <c r="F8" s="15">
        <v>8264</v>
      </c>
      <c r="H8" s="13"/>
      <c r="I8" s="14"/>
      <c r="J8" s="14"/>
    </row>
    <row r="9" spans="1:10" ht="15.95" customHeight="1">
      <c r="A9" s="3" t="s">
        <v>12</v>
      </c>
      <c r="B9" s="6" t="s">
        <v>13</v>
      </c>
      <c r="C9" s="8" t="s">
        <v>3</v>
      </c>
      <c r="D9" s="8">
        <v>3521</v>
      </c>
      <c r="E9" s="10">
        <v>4247</v>
      </c>
      <c r="F9" s="15">
        <v>4417</v>
      </c>
      <c r="H9" s="13"/>
      <c r="I9" s="14"/>
      <c r="J9" s="14"/>
    </row>
    <row r="10" spans="1:10" ht="15.95" customHeight="1">
      <c r="A10" s="3" t="s">
        <v>14</v>
      </c>
      <c r="B10" s="6" t="s">
        <v>15</v>
      </c>
      <c r="C10" s="8" t="s">
        <v>3</v>
      </c>
      <c r="D10" s="8">
        <v>2529</v>
      </c>
      <c r="E10" s="10">
        <v>2182</v>
      </c>
      <c r="F10" s="15">
        <v>2269</v>
      </c>
      <c r="H10" s="13"/>
      <c r="I10" s="14"/>
      <c r="J10" s="14"/>
    </row>
    <row r="11" spans="1:10" ht="15.95" customHeight="1">
      <c r="A11" s="3" t="s">
        <v>16</v>
      </c>
      <c r="B11" s="6" t="s">
        <v>17</v>
      </c>
      <c r="C11" s="8" t="s">
        <v>3</v>
      </c>
      <c r="D11" s="8">
        <v>187103</v>
      </c>
      <c r="E11" s="10">
        <v>231240</v>
      </c>
      <c r="F11" s="15">
        <v>240180</v>
      </c>
      <c r="H11" s="14"/>
      <c r="I11" s="14"/>
      <c r="J11" s="14"/>
    </row>
    <row r="12" spans="1:10" ht="15.95" customHeight="1">
      <c r="A12" s="3" t="s">
        <v>18</v>
      </c>
      <c r="B12" s="6" t="s">
        <v>5</v>
      </c>
      <c r="C12" s="8" t="s">
        <v>3</v>
      </c>
      <c r="D12" s="8">
        <v>62084</v>
      </c>
      <c r="E12" s="16">
        <v>87365</v>
      </c>
      <c r="F12" s="15">
        <v>90743</v>
      </c>
      <c r="H12" s="13"/>
      <c r="I12" s="14"/>
      <c r="J12" s="14"/>
    </row>
    <row r="13" spans="1:10" ht="15.95" customHeight="1">
      <c r="A13" s="3" t="s">
        <v>19</v>
      </c>
      <c r="B13" s="6" t="s">
        <v>7</v>
      </c>
      <c r="C13" s="8" t="s">
        <v>3</v>
      </c>
      <c r="D13" s="8">
        <v>29347</v>
      </c>
      <c r="E13" s="16">
        <v>32105</v>
      </c>
      <c r="F13" s="15">
        <v>33305</v>
      </c>
      <c r="H13" s="13"/>
      <c r="I13" s="14"/>
      <c r="J13" s="14"/>
    </row>
    <row r="14" spans="1:10" ht="15.95" customHeight="1">
      <c r="A14" s="3" t="s">
        <v>20</v>
      </c>
      <c r="B14" s="6" t="s">
        <v>9</v>
      </c>
      <c r="C14" s="8" t="s">
        <v>3</v>
      </c>
      <c r="D14" s="8">
        <v>5508</v>
      </c>
      <c r="E14" s="16">
        <v>6040</v>
      </c>
      <c r="F14" s="15">
        <v>6275</v>
      </c>
      <c r="H14" s="13"/>
      <c r="I14" s="14"/>
      <c r="J14" s="14"/>
    </row>
    <row r="15" spans="1:10" ht="15.95" customHeight="1">
      <c r="A15" s="3" t="s">
        <v>21</v>
      </c>
      <c r="B15" s="6" t="s">
        <v>11</v>
      </c>
      <c r="C15" s="8" t="s">
        <v>3</v>
      </c>
      <c r="D15" s="8">
        <v>8874</v>
      </c>
      <c r="E15" s="16">
        <v>9720</v>
      </c>
      <c r="F15" s="15">
        <v>10102</v>
      </c>
      <c r="H15" s="13"/>
      <c r="I15" s="14"/>
      <c r="J15" s="14"/>
    </row>
    <row r="16" spans="1:10" ht="15.95" customHeight="1">
      <c r="A16" s="3" t="s">
        <v>22</v>
      </c>
      <c r="B16" s="6" t="s">
        <v>13</v>
      </c>
      <c r="C16" s="8" t="s">
        <v>3</v>
      </c>
      <c r="D16" s="8">
        <v>12488</v>
      </c>
      <c r="E16" s="16">
        <v>13600</v>
      </c>
      <c r="F16" s="15">
        <v>14115</v>
      </c>
      <c r="H16" s="13"/>
      <c r="I16" s="14"/>
      <c r="J16" s="14"/>
    </row>
    <row r="17" spans="1:10" ht="15.95" customHeight="1">
      <c r="A17" s="3" t="s">
        <v>23</v>
      </c>
      <c r="B17" s="6" t="s">
        <v>15</v>
      </c>
      <c r="C17" s="8" t="s">
        <v>3</v>
      </c>
      <c r="D17" s="8">
        <v>4633</v>
      </c>
      <c r="E17" s="16">
        <v>4950</v>
      </c>
      <c r="F17" s="15">
        <v>5143</v>
      </c>
      <c r="H17" s="13"/>
      <c r="I17" s="14"/>
      <c r="J17" s="14"/>
    </row>
    <row r="18" spans="1:10" ht="15.95" customHeight="1">
      <c r="A18" s="3" t="s">
        <v>24</v>
      </c>
      <c r="B18" s="6" t="s">
        <v>25</v>
      </c>
      <c r="C18" s="8" t="s">
        <v>3</v>
      </c>
      <c r="D18" s="15">
        <f>D4-D11</f>
        <v>-33171</v>
      </c>
      <c r="E18" s="15">
        <f>E4-E11</f>
        <v>-42000</v>
      </c>
      <c r="F18" s="15">
        <f>F4-F11</f>
        <v>-42000</v>
      </c>
      <c r="H18" s="14"/>
      <c r="I18" s="14"/>
      <c r="J18" s="14"/>
    </row>
    <row r="19" spans="1:10" ht="15.95" customHeight="1">
      <c r="A19" s="3" t="s">
        <v>26</v>
      </c>
      <c r="B19" s="6" t="s">
        <v>27</v>
      </c>
      <c r="C19" s="8" t="s">
        <v>3</v>
      </c>
      <c r="D19" s="8">
        <v>0</v>
      </c>
      <c r="E19" s="16">
        <v>0</v>
      </c>
      <c r="F19" s="15">
        <v>0</v>
      </c>
      <c r="H19" s="14"/>
      <c r="I19" s="14"/>
      <c r="J19" s="14"/>
    </row>
    <row r="20" spans="1:10" ht="15.95" customHeight="1">
      <c r="A20" s="3" t="s">
        <v>28</v>
      </c>
      <c r="B20" s="6" t="s">
        <v>29</v>
      </c>
      <c r="C20" s="8" t="s">
        <v>3</v>
      </c>
      <c r="D20" s="8">
        <v>0</v>
      </c>
      <c r="E20" s="16">
        <v>0</v>
      </c>
      <c r="F20" s="15">
        <v>0</v>
      </c>
    </row>
    <row r="21" spans="1:10" ht="15.95" customHeight="1">
      <c r="A21" s="3" t="s">
        <v>30</v>
      </c>
      <c r="B21" s="6" t="s">
        <v>31</v>
      </c>
      <c r="C21" s="8" t="s">
        <v>3</v>
      </c>
      <c r="D21" s="8">
        <v>0</v>
      </c>
      <c r="E21" s="16">
        <v>0</v>
      </c>
      <c r="F21" s="15">
        <v>0</v>
      </c>
    </row>
    <row r="22" spans="1:10" ht="15.95" customHeight="1">
      <c r="A22" s="3" t="s">
        <v>32</v>
      </c>
      <c r="B22" s="6" t="s">
        <v>33</v>
      </c>
      <c r="C22" s="8" t="s">
        <v>3</v>
      </c>
      <c r="D22" s="8">
        <v>4903</v>
      </c>
      <c r="E22" s="16">
        <v>400</v>
      </c>
      <c r="F22" s="15">
        <v>400</v>
      </c>
    </row>
    <row r="23" spans="1:10" ht="15.95" customHeight="1">
      <c r="A23" s="3" t="s">
        <v>34</v>
      </c>
      <c r="B23" s="6" t="s">
        <v>35</v>
      </c>
      <c r="C23" s="8" t="s">
        <v>3</v>
      </c>
      <c r="D23" s="8">
        <v>1254</v>
      </c>
      <c r="E23" s="16">
        <v>400</v>
      </c>
      <c r="F23" s="15">
        <v>400</v>
      </c>
    </row>
    <row r="24" spans="1:10" ht="15.95" customHeight="1">
      <c r="A24" s="3" t="s">
        <v>36</v>
      </c>
      <c r="B24" s="6" t="s">
        <v>37</v>
      </c>
      <c r="C24" s="8" t="s">
        <v>3</v>
      </c>
      <c r="D24" s="15">
        <f>D18+D22-D23</f>
        <v>-29522</v>
      </c>
      <c r="E24" s="15">
        <f>E18+E22-E23</f>
        <v>-42000</v>
      </c>
      <c r="F24" s="15">
        <f>F18+F22-F23</f>
        <v>-42000</v>
      </c>
    </row>
    <row r="25" spans="1:10" ht="15.95" customHeight="1">
      <c r="A25" s="3" t="s">
        <v>38</v>
      </c>
      <c r="B25" s="6" t="s">
        <v>39</v>
      </c>
      <c r="C25" s="8" t="s">
        <v>3</v>
      </c>
      <c r="D25" s="15">
        <v>0</v>
      </c>
      <c r="E25" s="16">
        <v>0</v>
      </c>
      <c r="F25" s="15">
        <v>0</v>
      </c>
    </row>
    <row r="26" spans="1:10" ht="15.95" customHeight="1">
      <c r="A26" s="3" t="s">
        <v>40</v>
      </c>
      <c r="B26" s="6" t="s">
        <v>41</v>
      </c>
      <c r="C26" s="8" t="s">
        <v>3</v>
      </c>
      <c r="D26" s="15">
        <v>3090</v>
      </c>
      <c r="E26" s="16">
        <v>3000</v>
      </c>
      <c r="F26" s="15">
        <v>3000</v>
      </c>
    </row>
    <row r="27" spans="1:10" ht="15.95" customHeight="1">
      <c r="A27" s="3" t="s">
        <v>42</v>
      </c>
      <c r="B27" s="6" t="s">
        <v>43</v>
      </c>
      <c r="C27" s="8" t="s">
        <v>3</v>
      </c>
      <c r="D27" s="15">
        <v>0</v>
      </c>
      <c r="E27" s="16">
        <v>0</v>
      </c>
      <c r="F27" s="15">
        <v>0</v>
      </c>
    </row>
    <row r="28" spans="1:10" ht="15.95" customHeight="1">
      <c r="A28" s="3" t="s">
        <v>44</v>
      </c>
      <c r="B28" s="6" t="s">
        <v>45</v>
      </c>
      <c r="C28" s="8" t="s">
        <v>3</v>
      </c>
      <c r="D28" s="15">
        <v>0</v>
      </c>
      <c r="E28" s="16">
        <v>0</v>
      </c>
      <c r="F28" s="15">
        <v>0</v>
      </c>
    </row>
    <row r="29" spans="1:10" ht="15.95" customHeight="1" thickBot="1">
      <c r="A29" s="4" t="s">
        <v>46</v>
      </c>
      <c r="B29" s="11" t="s">
        <v>47</v>
      </c>
      <c r="C29" s="9" t="s">
        <v>3</v>
      </c>
      <c r="D29" s="17">
        <f>D24+D25+D26+D27+D28</f>
        <v>-26432</v>
      </c>
      <c r="E29" s="17">
        <f>E24+E25+E26+E27+E28</f>
        <v>-39000</v>
      </c>
      <c r="F29" s="17">
        <f>F24+F25+F26+F27+F28</f>
        <v>-39000</v>
      </c>
    </row>
    <row r="30" spans="1:10" ht="15.75">
      <c r="A30" s="1"/>
    </row>
  </sheetData>
  <mergeCells count="2">
    <mergeCell ref="A2:F2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2021-04-27T11:27:02Z</dcterms:modified>
</cp:coreProperties>
</file>